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机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<sst xmlns="http://schemas.openxmlformats.org/spreadsheetml/2006/main" count="61" uniqueCount="46">
  <si>
    <t>机械招标控制价</t>
  </si>
  <si>
    <t>工程名称：红谷滩区积水点整治工程-机械</t>
  </si>
  <si>
    <t>序号</t>
  </si>
  <si>
    <t>项目名称</t>
  </si>
  <si>
    <t>项目特征描述</t>
  </si>
  <si>
    <t>计量单位</t>
  </si>
  <si>
    <t>工程量</t>
  </si>
  <si>
    <t>含税单价（元）</t>
  </si>
  <si>
    <t>合价</t>
  </si>
  <si>
    <t>柴油发电机 功率60kW</t>
  </si>
  <si>
    <t>1.柴油发电机组 功率 60kW</t>
  </si>
  <si>
    <t>台班</t>
  </si>
  <si>
    <t>柴油发电机 功率30kW</t>
  </si>
  <si>
    <t>1.柴油发电机组 功率 30kW</t>
  </si>
  <si>
    <t>柴油发电机 功率16kW</t>
  </si>
  <si>
    <t>1.柴油发电机组 功率 16kW</t>
  </si>
  <si>
    <t>钢轮振动压路机</t>
  </si>
  <si>
    <t>1.5t</t>
  </si>
  <si>
    <t>电动切割机</t>
  </si>
  <si>
    <t>履带式/轮式挖掘机</t>
  </si>
  <si>
    <t>斗容量0.6方 零星60挖机</t>
  </si>
  <si>
    <t>履带式挖掘机</t>
  </si>
  <si>
    <t>斗容量1.0方 零星220挖机</t>
  </si>
  <si>
    <t>挖机进出场费</t>
  </si>
  <si>
    <t>履带式挖机进场+出场</t>
  </si>
  <si>
    <t>台次</t>
  </si>
  <si>
    <t>轮式挖掘机</t>
  </si>
  <si>
    <t>农用车</t>
  </si>
  <si>
    <t>6-8方，垃圾外运，含倒垃圾</t>
  </si>
  <si>
    <t>车</t>
  </si>
  <si>
    <t>箱式工程车</t>
  </si>
  <si>
    <t>1.箱式工程车及其配套设施（含空压机、水泵、电葫芦等）
2.车长5.5米，宽1.9米，高2.5米</t>
  </si>
  <si>
    <t>1.箱式工程车及其配套设施（含空压机、水泵、电葫芦等）
2.车长6米，宽2.4米，高3.2米</t>
  </si>
  <si>
    <t>高压疏通车</t>
  </si>
  <si>
    <t>1.吸粪车（10t)，疏通，吸污</t>
  </si>
  <si>
    <t>1.吸粪车（25t)，疏通，吸污</t>
  </si>
  <si>
    <t>排查雨，污管道</t>
  </si>
  <si>
    <t>1.雨，污管道QV镜排查
启闭井盖,强制通风,设备调试,检测设备下井,管道检测,影像判读,取出检测设备,清洗设备,运输,完成评估报告等.</t>
  </si>
  <si>
    <t>m</t>
  </si>
  <si>
    <t>CCTV检测</t>
  </si>
  <si>
    <t>1.雨，污管道CCTV检测
启闭井盖,强制通风,设备调试,检测设备下井,管道检测,影像判读,取出检测设备,清洗设备,运输,完成评估报告等.</t>
  </si>
  <si>
    <t>有毒气体检测</t>
  </si>
  <si>
    <t>有毒气体检测
工作内容:仪器调试、标定、检测、记录报告等.</t>
  </si>
  <si>
    <t>次</t>
  </si>
  <si>
    <t>合计（元）：</t>
  </si>
  <si>
    <t>备注：1、招标暂估数量由市政管养部、工程管理部提供，结算据实调整；
      2、本单价为机械租赁市场参考行情价（综合考虑所有税费，劳务税率3%）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</si>
</sst>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9"/>
      <color theme="1"/>
      <name val="??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9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9BC2E6"/>
        <bgColor indexed="1"/>
      </patternFill>
    </fill>
    <fill>
      <patternFill patternType="solid">
        <fgColor rgb="FF9BC2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0" fillId="0" borderId="0"/>
    <xf numFmtId="0" fontId="24" fillId="0" borderId="0"/>
    <xf numFmtId="0" fontId="24" fillId="0" borderId="0"/>
  </cellStyleXfs>
  <cellXfs count="26">
    <xf numFmtId="0" fontId="0" fillId="0" borderId="0" xfId="49"/>
    <xf numFmtId="0" fontId="0" fillId="0" borderId="0" xfId="49" applyFont="1" applyFill="1" applyAlignment="1"/>
    <xf numFmtId="0" fontId="0" fillId="0" borderId="0" xfId="49" applyAlignment="1">
      <alignment horizontal="left"/>
    </xf>
    <xf numFmtId="0" fontId="0" fillId="0" borderId="0" xfId="49" applyAlignment="1">
      <alignment horizontal="center"/>
    </xf>
    <xf numFmtId="0" fontId="1" fillId="0" borderId="0" xfId="50" applyFont="1" applyFill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176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left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0" fillId="0" borderId="0" xfId="49" applyFont="1" applyFill="1" applyAlignment="1">
      <alignment horizontal="center"/>
    </xf>
    <xf numFmtId="176" fontId="3" fillId="0" borderId="2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3" borderId="2" xfId="49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0" fillId="0" borderId="0" xfId="49" applyFont="1" applyFill="1" applyAlignment="1">
      <alignment horizontal="center" vertical="center"/>
    </xf>
    <xf numFmtId="0" fontId="3" fillId="2" borderId="4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BC2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I9" sqref="I9"/>
    </sheetView>
  </sheetViews>
  <sheetFormatPr defaultColWidth="12" defaultRowHeight="38" customHeight="1"/>
  <cols>
    <col min="1" max="1" width="5.71428571428571" customWidth="1"/>
    <col min="2" max="2" width="23.5714285714286" customWidth="1"/>
    <col min="3" max="3" width="46.4285714285714" style="2" customWidth="1"/>
    <col min="4" max="4" width="8.14285714285714" customWidth="1"/>
    <col min="5" max="7" width="12" style="3"/>
    <col min="8" max="8" width="22.2857142857143" style="3" customWidth="1"/>
    <col min="9" max="13" width="22.2857142857143" customWidth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</row>
    <row r="2" customHeight="1" spans="1:11">
      <c r="A2" s="5" t="s">
        <v>1</v>
      </c>
      <c r="B2" s="5"/>
      <c r="C2" s="5"/>
      <c r="D2" s="6"/>
      <c r="E2" s="7"/>
      <c r="F2" s="7"/>
      <c r="G2" s="6"/>
    </row>
    <row r="3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1" customFormat="1" ht="30" customHeight="1" spans="1:11">
      <c r="A4" s="8">
        <v>1</v>
      </c>
      <c r="B4" s="9" t="s">
        <v>9</v>
      </c>
      <c r="C4" s="9" t="s">
        <v>10</v>
      </c>
      <c r="D4" s="8" t="s">
        <v>11</v>
      </c>
      <c r="E4" s="10">
        <v>20</v>
      </c>
      <c r="F4" s="8">
        <v>445</v>
      </c>
      <c r="G4" s="8">
        <f>ROUND(E4*F4,2)</f>
        <v>8900</v>
      </c>
      <c r="H4" s="11"/>
    </row>
    <row r="5" s="1" customFormat="1" ht="30" customHeight="1" spans="1:11">
      <c r="A5" s="8">
        <v>2</v>
      </c>
      <c r="B5" s="9" t="s">
        <v>12</v>
      </c>
      <c r="C5" s="9" t="s">
        <v>13</v>
      </c>
      <c r="D5" s="8" t="s">
        <v>11</v>
      </c>
      <c r="E5" s="10">
        <v>30</v>
      </c>
      <c r="F5" s="8">
        <v>330</v>
      </c>
      <c r="G5" s="8">
        <f t="shared" ref="G5:G21" si="0">ROUND(E5*F5,2)</f>
        <v>9900</v>
      </c>
      <c r="H5" s="11"/>
    </row>
    <row r="6" s="1" customFormat="1" ht="30" customHeight="1" spans="1:11">
      <c r="A6" s="8">
        <v>3</v>
      </c>
      <c r="B6" s="9" t="s">
        <v>14</v>
      </c>
      <c r="C6" s="12" t="s">
        <v>15</v>
      </c>
      <c r="D6" s="8" t="s">
        <v>11</v>
      </c>
      <c r="E6" s="10">
        <v>80</v>
      </c>
      <c r="F6" s="8">
        <v>310</v>
      </c>
      <c r="G6" s="8">
        <f t="shared" si="0"/>
        <v>24800</v>
      </c>
      <c r="H6" s="11"/>
      <c r="I6" s="1"/>
      <c r="J6" s="13"/>
      <c r="K6" s="13"/>
    </row>
    <row r="7" s="1" customFormat="1" ht="30" customHeight="1" spans="1:11">
      <c r="A7" s="8">
        <v>4</v>
      </c>
      <c r="B7" s="14" t="s">
        <v>16</v>
      </c>
      <c r="C7" s="12" t="s">
        <v>17</v>
      </c>
      <c r="D7" s="8" t="s">
        <v>11</v>
      </c>
      <c r="E7" s="10">
        <v>10</v>
      </c>
      <c r="F7" s="8">
        <f>1500*1.2</f>
        <v>1800</v>
      </c>
      <c r="G7" s="8">
        <f t="shared" si="0"/>
        <v>18000</v>
      </c>
      <c r="H7" s="11"/>
    </row>
    <row r="8" s="1" customFormat="1" ht="30" customHeight="1" spans="1:11">
      <c r="A8" s="8">
        <v>5</v>
      </c>
      <c r="B8" s="15" t="s">
        <v>18</v>
      </c>
      <c r="C8" s="9"/>
      <c r="D8" s="8" t="s">
        <v>11</v>
      </c>
      <c r="E8" s="10">
        <v>50</v>
      </c>
      <c r="F8" s="8">
        <v>16</v>
      </c>
      <c r="G8" s="8">
        <f t="shared" si="0"/>
        <v>800</v>
      </c>
      <c r="H8" s="11"/>
    </row>
    <row r="9" s="1" customFormat="1" ht="30" customHeight="1" spans="1:11">
      <c r="A9" s="8">
        <v>6</v>
      </c>
      <c r="B9" s="16" t="s">
        <v>19</v>
      </c>
      <c r="C9" s="15" t="s">
        <v>20</v>
      </c>
      <c r="D9" s="17" t="s">
        <v>11</v>
      </c>
      <c r="E9" s="10">
        <v>10</v>
      </c>
      <c r="F9" s="8">
        <v>1360</v>
      </c>
      <c r="G9" s="8">
        <f t="shared" si="0"/>
        <v>13600</v>
      </c>
      <c r="H9" s="11"/>
    </row>
    <row r="10" s="1" customFormat="1" ht="30" customHeight="1" spans="1:11">
      <c r="A10" s="8">
        <v>7</v>
      </c>
      <c r="B10" s="16" t="s">
        <v>21</v>
      </c>
      <c r="C10" s="15" t="s">
        <v>22</v>
      </c>
      <c r="D10" s="17" t="s">
        <v>11</v>
      </c>
      <c r="E10" s="10">
        <v>20</v>
      </c>
      <c r="F10" s="18">
        <v>2100</v>
      </c>
      <c r="G10" s="8">
        <f t="shared" si="0"/>
        <v>42000</v>
      </c>
      <c r="H10" s="11"/>
    </row>
    <row r="11" s="1" customFormat="1" ht="30" customHeight="1" spans="1:11">
      <c r="A11" s="8">
        <v>8</v>
      </c>
      <c r="B11" s="15" t="s">
        <v>23</v>
      </c>
      <c r="C11" s="9" t="s">
        <v>24</v>
      </c>
      <c r="D11" s="8" t="s">
        <v>25</v>
      </c>
      <c r="E11" s="10">
        <v>10</v>
      </c>
      <c r="F11" s="8">
        <v>500</v>
      </c>
      <c r="G11" s="8">
        <f t="shared" si="0"/>
        <v>5000</v>
      </c>
      <c r="H11" s="11"/>
    </row>
    <row r="12" s="1" customFormat="1" ht="30" customHeight="1" spans="1:11">
      <c r="A12" s="8">
        <v>9</v>
      </c>
      <c r="B12" s="15" t="s">
        <v>26</v>
      </c>
      <c r="C12" s="15" t="s">
        <v>22</v>
      </c>
      <c r="D12" s="17" t="s">
        <v>11</v>
      </c>
      <c r="E12" s="10">
        <v>60</v>
      </c>
      <c r="F12" s="18">
        <v>2100</v>
      </c>
      <c r="G12" s="8">
        <f t="shared" si="0"/>
        <v>126000</v>
      </c>
      <c r="H12" s="11"/>
    </row>
    <row r="13" s="1" customFormat="1" ht="30" customHeight="1" spans="1:11">
      <c r="A13" s="8">
        <v>10</v>
      </c>
      <c r="B13" s="15" t="s">
        <v>27</v>
      </c>
      <c r="C13" s="15" t="s">
        <v>28</v>
      </c>
      <c r="D13" s="8" t="s">
        <v>29</v>
      </c>
      <c r="E13" s="10">
        <v>80</v>
      </c>
      <c r="F13" s="8">
        <v>400</v>
      </c>
      <c r="G13" s="8">
        <f t="shared" si="0"/>
        <v>32000</v>
      </c>
      <c r="H13" s="11"/>
    </row>
    <row r="14" s="1" customFormat="1" ht="54" customHeight="1" spans="1:11">
      <c r="A14" s="8">
        <v>11</v>
      </c>
      <c r="B14" s="15" t="s">
        <v>30</v>
      </c>
      <c r="C14" s="15" t="s">
        <v>31</v>
      </c>
      <c r="D14" s="8" t="s">
        <v>11</v>
      </c>
      <c r="E14" s="10">
        <v>20</v>
      </c>
      <c r="F14" s="19">
        <v>1600</v>
      </c>
      <c r="G14" s="8">
        <f t="shared" si="0"/>
        <v>32000</v>
      </c>
      <c r="H14" s="11"/>
    </row>
    <row r="15" s="1" customFormat="1" ht="54" customHeight="1" spans="1:11">
      <c r="A15" s="8">
        <v>12</v>
      </c>
      <c r="B15" s="15" t="s">
        <v>30</v>
      </c>
      <c r="C15" s="15" t="s">
        <v>32</v>
      </c>
      <c r="D15" s="8" t="s">
        <v>11</v>
      </c>
      <c r="E15" s="10">
        <v>100</v>
      </c>
      <c r="F15" s="19">
        <v>1800</v>
      </c>
      <c r="G15" s="8">
        <f t="shared" si="0"/>
        <v>180000</v>
      </c>
      <c r="H15" s="11"/>
    </row>
    <row r="16" s="1" customFormat="1" ht="30" customHeight="1" spans="1:11">
      <c r="A16" s="8">
        <v>13</v>
      </c>
      <c r="B16" s="9" t="s">
        <v>33</v>
      </c>
      <c r="C16" s="9" t="s">
        <v>34</v>
      </c>
      <c r="D16" s="8" t="s">
        <v>11</v>
      </c>
      <c r="E16" s="10">
        <v>90</v>
      </c>
      <c r="F16" s="8">
        <v>2000</v>
      </c>
      <c r="G16" s="8">
        <f t="shared" si="0"/>
        <v>180000</v>
      </c>
      <c r="H16" s="20"/>
      <c r="I16" s="20"/>
    </row>
    <row r="17" s="1" customFormat="1" ht="30" customHeight="1" spans="1:9">
      <c r="A17" s="8">
        <v>14</v>
      </c>
      <c r="B17" s="9" t="s">
        <v>33</v>
      </c>
      <c r="C17" s="9" t="s">
        <v>35</v>
      </c>
      <c r="D17" s="8" t="s">
        <v>11</v>
      </c>
      <c r="E17" s="10">
        <v>20</v>
      </c>
      <c r="F17" s="8">
        <v>3500</v>
      </c>
      <c r="G17" s="8">
        <f t="shared" si="0"/>
        <v>70000</v>
      </c>
      <c r="H17" s="20"/>
      <c r="I17" s="20"/>
    </row>
    <row r="18" s="1" customFormat="1" ht="57" customHeight="1" spans="1:9">
      <c r="A18" s="8">
        <v>15</v>
      </c>
      <c r="B18" s="9" t="s">
        <v>36</v>
      </c>
      <c r="C18" s="9" t="s">
        <v>37</v>
      </c>
      <c r="D18" s="8" t="s">
        <v>38</v>
      </c>
      <c r="E18" s="10">
        <v>5000</v>
      </c>
      <c r="F18" s="8">
        <v>7</v>
      </c>
      <c r="G18" s="8">
        <f t="shared" si="0"/>
        <v>35000</v>
      </c>
      <c r="H18" s="20"/>
      <c r="I18" s="20"/>
    </row>
    <row r="19" s="1" customFormat="1" ht="57" customHeight="1" spans="1:9">
      <c r="A19" s="8">
        <v>16</v>
      </c>
      <c r="B19" s="9" t="s">
        <v>39</v>
      </c>
      <c r="C19" s="9" t="s">
        <v>40</v>
      </c>
      <c r="D19" s="21" t="s">
        <v>38</v>
      </c>
      <c r="E19" s="22">
        <v>4000</v>
      </c>
      <c r="F19" s="21">
        <v>10</v>
      </c>
      <c r="G19" s="8">
        <f t="shared" si="0"/>
        <v>40000</v>
      </c>
      <c r="H19" s="11"/>
    </row>
    <row r="20" s="1" customFormat="1" ht="57" customHeight="1" spans="1:9">
      <c r="A20" s="8">
        <v>17</v>
      </c>
      <c r="B20" s="9" t="s">
        <v>41</v>
      </c>
      <c r="C20" s="9" t="s">
        <v>42</v>
      </c>
      <c r="D20" s="8" t="s">
        <v>43</v>
      </c>
      <c r="E20" s="8">
        <v>150</v>
      </c>
      <c r="F20" s="8">
        <v>50</v>
      </c>
      <c r="G20" s="8">
        <f t="shared" si="0"/>
        <v>7500</v>
      </c>
      <c r="H20" s="11"/>
    </row>
    <row r="21" s="1" customFormat="1" ht="57" customHeight="1" spans="1:9">
      <c r="A21" s="23" t="s">
        <v>44</v>
      </c>
      <c r="B21" s="23"/>
      <c r="C21" s="23"/>
      <c r="D21" s="23"/>
      <c r="E21" s="23"/>
      <c r="F21" s="23"/>
      <c r="G21" s="23">
        <f>SUM(G1:G20)</f>
        <v>825500</v>
      </c>
    </row>
    <row r="22" ht="59" customHeight="1" spans="1:9">
      <c r="A22" s="24" t="s">
        <v>45</v>
      </c>
      <c r="B22" s="24"/>
      <c r="C22" s="24"/>
      <c r="D22" s="24"/>
      <c r="E22" s="24"/>
      <c r="F22" s="24"/>
      <c r="G22" s="24"/>
      <c r="H22" s="25"/>
    </row>
  </sheetData>
  <mergeCells count="4">
    <mergeCell ref="A1:G1"/>
    <mergeCell ref="A2:G2"/>
    <mergeCell ref="A21:F21"/>
    <mergeCell ref="A22:G22"/>
  </mergeCells>
  <pageMargins left="0.5" right="0.5" top="0.5" bottom="0.5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岑层</cp:lastModifiedBy>
  <dcterms:created xsi:type="dcterms:W3CDTF">2025-08-14T09:50:00Z</dcterms:created>
  <dcterms:modified xsi:type="dcterms:W3CDTF">2025-11-20T08:19:17Z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71B114976C924928A87C71DD7EA0F61E_13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