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主材采购招标控制价" sheetId="3" r:id="rId1"/>
  </sheets>
  <definedNames>
    <definedName name="_xlnm._FilterDatabase" localSheetId="0" hidden="1">主材采购招标控制价!$A$3:$I$44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<sst xmlns="http://schemas.openxmlformats.org/spreadsheetml/2006/main" count="39" uniqueCount="31">
  <si>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主材采购（一标）招标控制价</t>
  </si>
  <si>
    <t>工程名称：红谷滩区南昌西站网约车生态停车场新建工程-主材采购（一标）</t>
  </si>
  <si>
    <t>序号</t>
  </si>
  <si>
    <t>材料名称</t>
  </si>
  <si>
    <t>材料规格</t>
  </si>
  <si>
    <t>单位</t>
  </si>
  <si>
    <t>暂估数量</t>
  </si>
  <si>
    <t>含税单价（元）</t>
  </si>
  <si>
    <t>税率</t>
  </si>
  <si>
    <t>总价（元）</t>
  </si>
  <si>
    <t>备注</t>
  </si>
  <si>
    <t>中（粗）砂</t>
  </si>
  <si>
    <t>中粗砂</t>
  </si>
  <si>
    <t>m3</t>
  </si>
  <si>
    <t>玻璃纤维格栅</t>
  </si>
  <si>
    <t>m2</t>
  </si>
  <si>
    <t>649.74</t>
  </si>
  <si>
    <t>乳化沥青</t>
  </si>
  <si>
    <t>包工包料</t>
  </si>
  <si>
    <t>细粒式沥青混凝土</t>
  </si>
  <si>
    <t>ac-13改性</t>
  </si>
  <si>
    <t>中粒式沥青混凝土</t>
  </si>
  <si>
    <t>ac-20</t>
  </si>
  <si>
    <t>粗粒式沥青混凝土</t>
  </si>
  <si>
    <t xml:space="preserve">透水混凝土 </t>
  </si>
  <si>
    <t>C20 1-3碎石</t>
  </si>
  <si>
    <t>包工包料含摊铺</t>
  </si>
  <si>
    <t>合计（元）：</t>
  </si>
  <si>
    <t xml:space="preserve">注：1、以上含税单价均包括运、装卸到场费用、综合考虑施工过程中损耗；
    2、招标暂估数量按图纸计算，实际采购实物与清单工作内容不符的，结算据实调整。
  </t>
  </si>
  <si>
    <t>编制人：</t>
  </si>
  <si>
    <t>复核人：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</si>
</sst>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9"/>
      <color theme="1"/>
      <name val="??"/>
      <charset val="134"/>
      <scheme val="minor"/>
    </font>
    <font>
      <sz val="9"/>
      <color theme="1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49"/>
    <xf numFmtId="0" fontId="1" fillId="0" borderId="0" xfId="49" applyFont="1"/>
    <xf numFmtId="0" fontId="1" fillId="0" borderId="0" xfId="49" applyFont="1" applyFill="1"/>
    <xf numFmtId="0" fontId="1" fillId="0" borderId="0" xfId="49" applyFont="1" applyFill="1" applyAlignment="1"/>
    <xf numFmtId="0" fontId="1" fillId="0" borderId="0" xfId="49" applyFont="1" applyAlignment="1">
      <alignment horizontal="center" vertical="center"/>
    </xf>
    <xf numFmtId="9" fontId="1" fillId="0" borderId="0" xfId="49" applyNumberFormat="1" applyFont="1" applyAlignment="1">
      <alignment horizontal="center"/>
    </xf>
    <xf numFmtId="0" fontId="1" fillId="0" borderId="0" xfId="49" applyFont="1" applyAlignment="1">
      <alignment horizontal="center"/>
    </xf>
    <xf numFmtId="0" fontId="2" fillId="2" borderId="0" xfId="49" applyFont="1" applyFill="1" applyAlignment="1">
      <alignment horizontal="center" vertical="center" wrapText="1"/>
    </xf>
    <xf numFmtId="9" fontId="2" fillId="2" borderId="0" xfId="49" applyNumberFormat="1" applyFont="1" applyFill="1" applyAlignment="1">
      <alignment horizontal="center" vertical="center" wrapText="1"/>
    </xf>
    <xf numFmtId="0" fontId="3" fillId="2" borderId="0" xfId="49" applyFont="1" applyFill="1" applyAlignment="1">
      <alignment horizontal="left" vertical="center" wrapText="1"/>
    </xf>
    <xf numFmtId="0" fontId="3" fillId="2" borderId="0" xfId="49" applyFont="1" applyFill="1" applyAlignment="1">
      <alignment horizontal="center" vertical="center" wrapText="1"/>
    </xf>
    <xf numFmtId="9" fontId="3" fillId="2" borderId="0" xfId="49" applyNumberFormat="1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9" fontId="3" fillId="0" borderId="1" xfId="49" applyNumberFormat="1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0" fillId="0" borderId="0" xfId="49" applyFont="1" applyFill="1" applyAlignment="1"/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left" vertical="top" wrapText="1"/>
    </xf>
    <xf numFmtId="0" fontId="6" fillId="0" borderId="0" xfId="49" applyFont="1" applyAlignment="1">
      <alignment horizontal="center" vertical="top" wrapText="1"/>
    </xf>
    <xf numFmtId="9" fontId="6" fillId="0" borderId="0" xfId="49" applyNumberFormat="1" applyFont="1" applyAlignment="1">
      <alignment horizontal="left" vertical="top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8"/>
  <sheetViews>
    <sheetView showGridLines="0" tabSelected="1" zoomScale="85" zoomScaleNormal="85" workbookViewId="0">
      <selection activeCell="G11" sqref="G11:H11"/>
    </sheetView>
  </sheetViews>
  <sheetFormatPr defaultColWidth="9" defaultRowHeight="12"/>
  <cols>
    <col min="1" max="1" width="5.43809523809524" style="1" customWidth="1"/>
    <col min="2" max="2" width="21.5047619047619" style="1" customWidth="1"/>
    <col min="3" max="3" width="22.8571428571429" style="1" customWidth="1"/>
    <col min="4" max="4" width="10.752380952381" style="1" customWidth="1"/>
    <col min="5" max="5" width="12.2571428571429" style="1" customWidth="1"/>
    <col min="6" max="6" width="11.5904761904762" style="4" customWidth="1"/>
    <col min="7" max="7" width="9.57142857142857" style="5" customWidth="1"/>
    <col min="8" max="8" width="12.9333333333333" style="6" customWidth="1"/>
    <col min="9" max="9" width="12.0952380952381" style="6" customWidth="1"/>
    <col min="10" max="10" width="9" style="4"/>
    <col min="11" max="11" width="10.1428571428571" style="1"/>
    <col min="12" max="16327" width="9" style="1"/>
  </cols>
  <sheetData>
    <row r="1" s="1" customFormat="1" ht="57" customHeight="1" spans="1:10 16328:16384">
      <c r="A1" s="7" t="s">
        <v>0</v>
      </c>
      <c r="B1" s="7"/>
      <c r="C1" s="7"/>
      <c r="D1" s="7"/>
      <c r="E1" s="7"/>
      <c r="F1" s="7"/>
      <c r="G1" s="8"/>
      <c r="H1" s="7"/>
      <c r="I1" s="7"/>
      <c r="J1" s="4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31" customHeight="1" spans="1:10 16328:16384">
      <c r="A2" s="9" t="s">
        <v>1</v>
      </c>
      <c r="B2" s="9"/>
      <c r="C2" s="9"/>
      <c r="D2" s="9"/>
      <c r="E2" s="9"/>
      <c r="F2" s="10"/>
      <c r="G2" s="11"/>
      <c r="H2" s="10"/>
      <c r="I2" s="10"/>
      <c r="J2" s="4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2" customFormat="1" ht="61" customHeight="1" spans="1:10 16328:1638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4"/>
    </row>
    <row r="4" s="1" customFormat="1" ht="44" customHeight="1" spans="1:10 16328:16384">
      <c r="A4" s="12">
        <v>1</v>
      </c>
      <c r="B4" s="12" t="s">
        <v>11</v>
      </c>
      <c r="C4" s="12" t="s">
        <v>12</v>
      </c>
      <c r="D4" s="12" t="s">
        <v>13</v>
      </c>
      <c r="E4" s="12">
        <f>8.59+145.29+20.7+292.41</f>
        <v>466.99</v>
      </c>
      <c r="F4" s="15">
        <v>130</v>
      </c>
      <c r="G4" s="13">
        <v>0.03</v>
      </c>
      <c r="H4" s="12">
        <f t="shared" ref="H4:H10" si="0">ROUND(F4*E4,2)</f>
        <v>60708.7</v>
      </c>
      <c r="I4" s="12"/>
      <c r="J4" s="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44" customHeight="1" spans="1:10 16328:16384">
      <c r="A5" s="12">
        <v>2</v>
      </c>
      <c r="B5" s="12" t="s">
        <v>14</v>
      </c>
      <c r="C5" s="12" t="s">
        <v>14</v>
      </c>
      <c r="D5" s="12" t="s">
        <v>15</v>
      </c>
      <c r="E5" s="12" t="s">
        <v>16</v>
      </c>
      <c r="F5" s="15">
        <v>3</v>
      </c>
      <c r="G5" s="13">
        <v>0.13</v>
      </c>
      <c r="H5" s="12">
        <f t="shared" si="0"/>
        <v>1949.22</v>
      </c>
      <c r="I5" s="12"/>
      <c r="J5" s="4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44" customHeight="1" spans="1:10 16328:16384">
      <c r="A6" s="12">
        <v>3</v>
      </c>
      <c r="B6" s="12" t="s">
        <v>17</v>
      </c>
      <c r="C6" s="12" t="s">
        <v>17</v>
      </c>
      <c r="D6" s="12" t="s">
        <v>15</v>
      </c>
      <c r="E6" s="12">
        <f>(317+2920+160)*2</f>
        <v>6794</v>
      </c>
      <c r="F6" s="15">
        <v>1</v>
      </c>
      <c r="G6" s="13">
        <v>0.13</v>
      </c>
      <c r="H6" s="12">
        <f t="shared" si="0"/>
        <v>6794</v>
      </c>
      <c r="I6" s="12" t="s">
        <v>18</v>
      </c>
      <c r="J6" s="4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44" customHeight="1" spans="1:10 16328:16384">
      <c r="A7" s="12">
        <v>4</v>
      </c>
      <c r="B7" s="12" t="s">
        <v>19</v>
      </c>
      <c r="C7" s="12" t="s">
        <v>20</v>
      </c>
      <c r="D7" s="12" t="s">
        <v>13</v>
      </c>
      <c r="E7" s="12">
        <v>175.88</v>
      </c>
      <c r="F7" s="15">
        <f>1150-65</f>
        <v>1085</v>
      </c>
      <c r="G7" s="13">
        <v>0.13</v>
      </c>
      <c r="H7" s="12">
        <f t="shared" si="0"/>
        <v>190829.8</v>
      </c>
      <c r="I7" s="12"/>
      <c r="J7" s="4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44" customHeight="1" spans="1:10 16328:16384">
      <c r="A8" s="12">
        <v>5</v>
      </c>
      <c r="B8" s="12" t="s">
        <v>21</v>
      </c>
      <c r="C8" s="12" t="s">
        <v>22</v>
      </c>
      <c r="D8" s="12" t="s">
        <v>13</v>
      </c>
      <c r="E8" s="12">
        <v>235.2</v>
      </c>
      <c r="F8" s="15">
        <f>970-58</f>
        <v>912</v>
      </c>
      <c r="G8" s="13">
        <v>0.13</v>
      </c>
      <c r="H8" s="12">
        <f t="shared" si="0"/>
        <v>214502.4</v>
      </c>
      <c r="I8" s="12"/>
      <c r="J8" s="4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customFormat="1" ht="44" customHeight="1" spans="1:10 16328:16384">
      <c r="A9" s="12">
        <v>6</v>
      </c>
      <c r="B9" s="12" t="s">
        <v>23</v>
      </c>
      <c r="C9" s="12" t="s">
        <v>22</v>
      </c>
      <c r="D9" s="12" t="s">
        <v>13</v>
      </c>
      <c r="E9" s="12">
        <v>33.39</v>
      </c>
      <c r="F9" s="15">
        <f>870-58</f>
        <v>812</v>
      </c>
      <c r="G9" s="13">
        <v>0.13</v>
      </c>
      <c r="H9" s="12">
        <f t="shared" si="0"/>
        <v>27112.68</v>
      </c>
      <c r="I9" s="12"/>
      <c r="J9" s="4"/>
    </row>
    <row r="10" s="3" customFormat="1" ht="66" customHeight="1" spans="1:10 16328:16384">
      <c r="A10" s="12">
        <v>7</v>
      </c>
      <c r="B10" s="12" t="s">
        <v>24</v>
      </c>
      <c r="C10" s="12" t="s">
        <v>25</v>
      </c>
      <c r="D10" s="12" t="s">
        <v>13</v>
      </c>
      <c r="E10" s="12">
        <v>139.13</v>
      </c>
      <c r="F10" s="15">
        <v>460</v>
      </c>
      <c r="G10" s="13">
        <v>0.13</v>
      </c>
      <c r="H10" s="12">
        <f>ROUND(F10*E10,2)</f>
        <v>63999.8</v>
      </c>
      <c r="I10" s="12" t="s">
        <v>26</v>
      </c>
      <c r="J10" s="14"/>
      <c r="XCZ10" s="16"/>
      <c r="XDA10" s="16"/>
      <c r="XDB10" s="16"/>
      <c r="XDC10" s="16"/>
      <c r="XDD10" s="16"/>
      <c r="XDE10" s="16"/>
      <c r="XDF10" s="16"/>
      <c r="XDG10" s="16"/>
      <c r="XDH10" s="16"/>
      <c r="XDI10" s="16"/>
      <c r="XDJ10" s="16"/>
      <c r="XDK10" s="16"/>
      <c r="XDL10" s="16"/>
      <c r="XDM10" s="16"/>
      <c r="XDN10" s="16"/>
      <c r="XDO10" s="16"/>
      <c r="XDP10" s="16"/>
      <c r="XDQ10" s="16"/>
      <c r="XDR10" s="16"/>
      <c r="XDS10" s="16"/>
      <c r="XDT10" s="16"/>
      <c r="XDU10" s="16"/>
      <c r="XDV10" s="16"/>
      <c r="XDW10" s="16"/>
      <c r="XDX10" s="16"/>
      <c r="XDY10" s="16"/>
      <c r="XDZ10" s="16"/>
      <c r="XEA10" s="16"/>
      <c r="XEB10" s="16"/>
      <c r="XEC10" s="16"/>
      <c r="XED10" s="16"/>
      <c r="XEE10" s="16"/>
      <c r="XEF10" s="16"/>
      <c r="XEG10" s="16"/>
      <c r="XEH10" s="16"/>
      <c r="XEI10" s="16"/>
      <c r="XEJ10" s="16"/>
      <c r="XEK10" s="16"/>
      <c r="XEL10" s="16"/>
      <c r="XEM10" s="16"/>
      <c r="XEN10" s="16"/>
      <c r="XEO10" s="16"/>
      <c r="XEP10" s="16"/>
      <c r="XEQ10" s="16"/>
      <c r="XER10" s="16"/>
      <c r="XES10" s="16"/>
      <c r="XET10" s="16"/>
      <c r="XEU10" s="16"/>
      <c r="XEV10" s="16"/>
      <c r="XEW10" s="16"/>
      <c r="XEX10" s="16"/>
      <c r="XEY10" s="16"/>
      <c r="XEZ10" s="16"/>
      <c r="XFA10" s="16"/>
      <c r="XFB10" s="16"/>
      <c r="XFC10" s="16"/>
      <c r="XFD10" s="16"/>
    </row>
    <row r="11" s="1" customFormat="1" ht="69" customHeight="1" spans="1:10 16328:16384">
      <c r="A11" s="17" t="s">
        <v>27</v>
      </c>
      <c r="B11" s="17"/>
      <c r="C11" s="17"/>
      <c r="D11" s="17"/>
      <c r="E11" s="17"/>
      <c r="F11" s="17"/>
      <c r="G11" s="18">
        <f>SUM(H3:H10)</f>
        <v>565896.6</v>
      </c>
      <c r="H11" s="18"/>
      <c r="I11" s="18"/>
      <c r="J11" s="4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40" customHeight="1" spans="1:10 16328:16384">
      <c r="A12" s="19" t="s">
        <v>28</v>
      </c>
      <c r="B12" s="19"/>
      <c r="C12" s="19"/>
      <c r="D12" s="19"/>
      <c r="E12" s="19"/>
      <c r="F12" s="20"/>
      <c r="G12" s="21"/>
      <c r="H12" s="20"/>
      <c r="I12" s="22"/>
      <c r="J12" s="4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ht="25" customHeight="1" spans="1:10 16328:16384">
      <c r="A13" s="23" t="s">
        <v>29</v>
      </c>
      <c r="E13" s="23" t="s">
        <v>30</v>
      </c>
    </row>
    <row r="15" s="1" customFormat="1" spans="1:10 16328:16384">
      <c r="F15" s="4"/>
      <c r="G15" s="5"/>
      <c r="H15" s="6"/>
      <c r="I15" s="6"/>
      <c r="J15" s="4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spans="1:10 16328:16384">
      <c r="F16" s="4"/>
      <c r="G16" s="5"/>
      <c r="H16" s="6"/>
      <c r="I16" s="6"/>
      <c r="J16" s="4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spans="6:10 16328:16384">
      <c r="F17" s="4"/>
      <c r="G17" s="5"/>
      <c r="H17" s="6"/>
      <c r="I17" s="6"/>
      <c r="J17" s="4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spans="6:10 16328:16384">
      <c r="F18" s="4"/>
      <c r="G18" s="5"/>
      <c r="H18" s="6"/>
      <c r="I18" s="6"/>
      <c r="J18" s="4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spans="6:10 16328:16384">
      <c r="F19" s="4"/>
      <c r="G19" s="5"/>
      <c r="H19" s="6"/>
      <c r="I19" s="6"/>
      <c r="J19" s="4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spans="6:10 16328:16384">
      <c r="F20" s="4"/>
      <c r="G20" s="5"/>
      <c r="H20" s="6"/>
      <c r="I20" s="6"/>
      <c r="J20" s="4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6:10 16328:16384">
      <c r="F21" s="4"/>
      <c r="G21" s="5"/>
      <c r="H21" s="6"/>
      <c r="I21" s="6"/>
      <c r="J21" s="4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6:10 16328:16384">
      <c r="F22" s="4"/>
      <c r="G22" s="5"/>
      <c r="H22" s="6"/>
      <c r="I22" s="6"/>
      <c r="J22" s="4"/>
      <c r="XCZ22"/>
      <c r="XDA22"/>
      <c r="XDB22"/>
      <c r="XDC22"/>
      <c r="XDD22"/>
      <c r="XDE22"/>
      <c r="XDF22"/>
      <c r="XDG22"/>
      <c r="XDH22"/>
      <c r="XDI22"/>
      <c r="XDJ22"/>
      <c r="XDK22"/>
      <c r="XDL22"/>
      <c r="XDM22"/>
      <c r="XDN22"/>
      <c r="XDO22"/>
      <c r="XDP22"/>
      <c r="XDQ22"/>
      <c r="XDR22"/>
      <c r="XDS22"/>
      <c r="XDT22"/>
      <c r="XDU22"/>
      <c r="XDV22"/>
      <c r="XDW22"/>
      <c r="XDX22"/>
      <c r="XDY22"/>
      <c r="XDZ22"/>
      <c r="XEA22"/>
      <c r="XEB22"/>
      <c r="XEC22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6:10 16328:16384">
      <c r="F23" s="4"/>
      <c r="G23" s="5"/>
      <c r="H23" s="6"/>
      <c r="I23" s="6"/>
      <c r="J23" s="4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6:10 16328:16384">
      <c r="F24" s="4"/>
      <c r="G24" s="5"/>
      <c r="H24" s="6"/>
      <c r="I24" s="6"/>
      <c r="J24" s="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6:10 16328:16384">
      <c r="F25" s="4"/>
      <c r="G25" s="5"/>
      <c r="H25" s="6"/>
      <c r="I25" s="6"/>
      <c r="J25" s="4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6:10 16328:16384">
      <c r="F26" s="4"/>
      <c r="G26" s="5"/>
      <c r="H26" s="6"/>
      <c r="I26" s="6"/>
      <c r="J26" s="4"/>
      <c r="XCZ26"/>
      <c r="XDA26"/>
      <c r="XDB26"/>
      <c r="XDC26"/>
      <c r="XDD26"/>
      <c r="XDE26"/>
      <c r="XDF26"/>
      <c r="XDG26"/>
      <c r="XDH26"/>
      <c r="XDI26"/>
      <c r="XDJ26"/>
      <c r="XDK26"/>
      <c r="XDL26"/>
      <c r="XDM26"/>
      <c r="XDN26"/>
      <c r="XDO26"/>
      <c r="XDP26"/>
      <c r="XDQ26"/>
      <c r="XDR26"/>
      <c r="XDS26"/>
      <c r="XDT26"/>
      <c r="XDU26"/>
      <c r="XDV26"/>
      <c r="XDW26"/>
      <c r="XDX26"/>
      <c r="XDY26"/>
      <c r="XDZ26"/>
      <c r="XEA26"/>
      <c r="XEB26"/>
      <c r="XEC26"/>
      <c r="XED26"/>
      <c r="XEE26"/>
      <c r="XEF26"/>
      <c r="XEG26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34" s="1" customFormat="1" spans="6:10 16328:16384">
      <c r="F34" s="4"/>
      <c r="G34" s="5"/>
      <c r="H34" s="6"/>
      <c r="I34" s="6"/>
      <c r="J34" s="4"/>
      <c r="XCZ34"/>
      <c r="XDA34"/>
      <c r="XDB34"/>
      <c r="XDC34"/>
      <c r="XDD34"/>
      <c r="XDE34"/>
      <c r="XDF34"/>
      <c r="XDG34"/>
      <c r="XDH34"/>
      <c r="XDI34"/>
      <c r="XDJ34"/>
      <c r="XDK34"/>
      <c r="XDL34"/>
      <c r="XDM34"/>
      <c r="XDN34"/>
      <c r="XDO34"/>
      <c r="XDP34"/>
      <c r="XDQ34"/>
      <c r="XDR34"/>
      <c r="XDS34"/>
      <c r="XDT34"/>
      <c r="XDU34"/>
      <c r="XDV34"/>
      <c r="XDW34"/>
      <c r="XDX34"/>
      <c r="XDY34"/>
      <c r="XDZ34"/>
      <c r="XEA34"/>
      <c r="XEB34"/>
      <c r="XEC34"/>
      <c r="XED34"/>
      <c r="XEE34"/>
      <c r="XEF34"/>
      <c r="XEG34"/>
      <c r="XEH34"/>
      <c r="XEI34"/>
      <c r="XEJ34"/>
      <c r="XEK34"/>
      <c r="XEL34"/>
      <c r="XEM34"/>
      <c r="XEN34"/>
      <c r="XEO34"/>
      <c r="XEP34"/>
      <c r="XEQ34"/>
      <c r="XER34"/>
      <c r="XES34"/>
      <c r="XET34"/>
      <c r="XEU34"/>
      <c r="XEV34"/>
      <c r="XEW34"/>
      <c r="XEX34"/>
      <c r="XEY34"/>
      <c r="XEZ34"/>
      <c r="XFA34"/>
      <c r="XFB34"/>
      <c r="XFC34"/>
      <c r="XFD34"/>
    </row>
    <row r="35" s="1" customFormat="1" spans="6:10 16328:16384">
      <c r="F35" s="4"/>
      <c r="G35" s="5"/>
      <c r="H35" s="6"/>
      <c r="I35" s="6"/>
      <c r="J35" s="4"/>
      <c r="XCZ35"/>
      <c r="XDA35"/>
      <c r="XDB35"/>
      <c r="XDC35"/>
      <c r="XDD35"/>
      <c r="XDE35"/>
      <c r="XDF35"/>
      <c r="XDG35"/>
      <c r="XDH35"/>
      <c r="XDI35"/>
      <c r="XDJ35"/>
      <c r="XDK35"/>
      <c r="XDL35"/>
      <c r="XDM35"/>
      <c r="XDN35"/>
      <c r="XDO35"/>
      <c r="XDP35"/>
      <c r="XDQ35"/>
      <c r="XDR35"/>
      <c r="XDS35"/>
      <c r="XDT35"/>
      <c r="XDU35"/>
      <c r="XDV35"/>
      <c r="XDW35"/>
      <c r="XDX35"/>
      <c r="XDY35"/>
      <c r="XDZ35"/>
      <c r="XEA35"/>
      <c r="XEB35"/>
      <c r="XEC35"/>
      <c r="XED35"/>
      <c r="XEE35"/>
      <c r="XEF35"/>
      <c r="XEG35"/>
      <c r="XEH35"/>
      <c r="XEI35"/>
      <c r="XEJ35"/>
      <c r="XEK35"/>
      <c r="XEL35"/>
      <c r="XEM35"/>
      <c r="XEN35"/>
      <c r="XEO35"/>
      <c r="XEP35"/>
      <c r="XEQ35"/>
      <c r="XER35"/>
      <c r="XES35"/>
      <c r="XET35"/>
      <c r="XEU35"/>
      <c r="XEV35"/>
      <c r="XEW35"/>
      <c r="XEX35"/>
      <c r="XEY35"/>
      <c r="XEZ35"/>
      <c r="XFA35"/>
      <c r="XFB35"/>
      <c r="XFC35"/>
      <c r="XFD35"/>
    </row>
    <row r="36" s="1" customFormat="1" spans="6:10 16328:16384">
      <c r="F36" s="4"/>
      <c r="G36" s="5"/>
      <c r="H36" s="6"/>
      <c r="I36" s="6"/>
      <c r="J36" s="4"/>
      <c r="XCZ36"/>
      <c r="XDA36"/>
      <c r="XDB36"/>
      <c r="XDC36"/>
      <c r="XDD36"/>
      <c r="XDE36"/>
      <c r="XDF36"/>
      <c r="XDG36"/>
      <c r="XDH36"/>
      <c r="XDI36"/>
      <c r="XDJ36"/>
      <c r="XDK36"/>
      <c r="XDL36"/>
      <c r="XDM36"/>
      <c r="XDN36"/>
      <c r="XDO36"/>
      <c r="XDP36"/>
      <c r="XDQ36"/>
      <c r="XDR36"/>
      <c r="XDS36"/>
      <c r="XDT36"/>
      <c r="XDU36"/>
      <c r="XDV36"/>
      <c r="XDW36"/>
      <c r="XDX36"/>
      <c r="XDY36"/>
      <c r="XDZ36"/>
      <c r="XEA36"/>
      <c r="XEB36"/>
      <c r="XEC36"/>
      <c r="XED36"/>
      <c r="XEE36"/>
      <c r="XEF36"/>
      <c r="XEG36"/>
      <c r="XEH36"/>
      <c r="XEI36"/>
      <c r="XEJ36"/>
      <c r="XEK36"/>
      <c r="XEL36"/>
      <c r="XEM36"/>
      <c r="XEN36"/>
      <c r="XEO36"/>
      <c r="XEP36"/>
      <c r="XEQ36"/>
      <c r="XER36"/>
      <c r="XES36"/>
      <c r="XET36"/>
      <c r="XEU36"/>
      <c r="XEV36"/>
      <c r="XEW36"/>
      <c r="XEX36"/>
      <c r="XEY36"/>
      <c r="XEZ36"/>
      <c r="XFA36"/>
      <c r="XFB36"/>
      <c r="XFC36"/>
      <c r="XFD36"/>
    </row>
    <row r="37" s="1" customFormat="1" spans="6:10 16328:16384">
      <c r="F37" s="4"/>
      <c r="G37" s="5"/>
      <c r="H37" s="6"/>
      <c r="I37" s="6"/>
      <c r="J37" s="4"/>
      <c r="XCZ37"/>
      <c r="XDA37"/>
      <c r="XDB37"/>
      <c r="XDC37"/>
      <c r="XDD37"/>
      <c r="XDE37"/>
      <c r="XDF37"/>
      <c r="XDG37"/>
      <c r="XDH37"/>
      <c r="XDI37"/>
      <c r="XDJ37"/>
      <c r="XDK37"/>
      <c r="XDL37"/>
      <c r="XDM37"/>
      <c r="XDN37"/>
      <c r="XDO37"/>
      <c r="XDP37"/>
      <c r="XDQ37"/>
      <c r="XDR37"/>
      <c r="XDS37"/>
      <c r="XDT37"/>
      <c r="XDU37"/>
      <c r="XDV37"/>
      <c r="XDW37"/>
      <c r="XDX37"/>
      <c r="XDY37"/>
      <c r="XDZ37"/>
      <c r="XEA37"/>
      <c r="XEB37"/>
      <c r="XEC37"/>
      <c r="XED37"/>
      <c r="XEE37"/>
      <c r="XEF37"/>
      <c r="XEG37"/>
      <c r="XEH37"/>
      <c r="XEI37"/>
      <c r="XEJ37"/>
      <c r="XEK37"/>
      <c r="XEL37"/>
      <c r="XEM37"/>
      <c r="XEN37"/>
      <c r="XEO37"/>
      <c r="XEP37"/>
      <c r="XEQ37"/>
      <c r="XER37"/>
      <c r="XES37"/>
      <c r="XET37"/>
      <c r="XEU37"/>
      <c r="XEV37"/>
      <c r="XEW37"/>
      <c r="XEX37"/>
      <c r="XEY37"/>
      <c r="XEZ37"/>
      <c r="XFA37"/>
      <c r="XFB37"/>
      <c r="XFC37"/>
      <c r="XFD37"/>
    </row>
    <row r="38" s="1" customFormat="1" spans="6:10 16328:16384">
      <c r="F38" s="4"/>
      <c r="G38" s="5"/>
      <c r="H38" s="6"/>
      <c r="I38" s="6"/>
      <c r="J38" s="4"/>
      <c r="XCZ38"/>
      <c r="XDA38"/>
      <c r="XDB38"/>
      <c r="XDC38"/>
      <c r="XDD38"/>
      <c r="XDE38"/>
      <c r="XDF38"/>
      <c r="XDG38"/>
      <c r="XDH38"/>
      <c r="XDI38"/>
      <c r="XDJ38"/>
      <c r="XDK38"/>
      <c r="XDL38"/>
      <c r="XDM38"/>
      <c r="XDN38"/>
      <c r="XDO38"/>
      <c r="XDP38"/>
      <c r="XDQ38"/>
      <c r="XDR38"/>
      <c r="XDS38"/>
      <c r="XDT38"/>
      <c r="XDU38"/>
      <c r="XDV38"/>
      <c r="XDW38"/>
      <c r="XDX38"/>
      <c r="XDY38"/>
      <c r="XDZ38"/>
      <c r="XEA38"/>
      <c r="XEB38"/>
      <c r="XEC38"/>
      <c r="XED38"/>
      <c r="XEE38"/>
      <c r="XEF38"/>
      <c r="XEG38"/>
      <c r="XEH38"/>
      <c r="XEI38"/>
      <c r="XEJ38"/>
      <c r="XEK38"/>
      <c r="XEL38"/>
      <c r="XEM38"/>
      <c r="XEN38"/>
      <c r="XEO38"/>
      <c r="XEP38"/>
      <c r="XEQ38"/>
      <c r="XER38"/>
      <c r="XES38"/>
      <c r="XET38"/>
      <c r="XEU38"/>
      <c r="XEV38"/>
      <c r="XEW38"/>
      <c r="XEX38"/>
      <c r="XEY38"/>
      <c r="XEZ38"/>
      <c r="XFA38"/>
      <c r="XFB38"/>
      <c r="XFC38"/>
      <c r="XFD38"/>
    </row>
  </sheetData>
  <mergeCells count="5">
    <mergeCell ref="A1:I1"/>
    <mergeCell ref="A2:H2"/>
    <mergeCell ref="A11:F11"/>
    <mergeCell ref="G11:H11"/>
    <mergeCell ref="A12:H12"/>
  </mergeCells>
  <printOptions horizontalCentered="1"/>
  <pageMargins left="0.2125" right="0.2125" top="0.2125" bottom="0.2125" header="0.472222222222222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主材采购招标控制价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浅忆</cp:lastModifiedBy>
  <dcterms:created xsi:type="dcterms:W3CDTF">2025-04-27T11:35:00Z</dcterms:created>
  <dcterms:modified xsi:type="dcterms:W3CDTF">2026-01-09T07:09:11Z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64915B5194784311918C9175DBD73AA2_13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