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材招标控制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<sst xmlns="http://schemas.openxmlformats.org/spreadsheetml/2006/main" count="19" uniqueCount="17">
  <si>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混凝土采购招标控制价</t>
  </si>
  <si>
    <t>工程名称：马湖路、为民路交通组织优化项目-混凝土采购</t>
  </si>
  <si>
    <t>序号</t>
  </si>
  <si>
    <t>材料规格型号</t>
  </si>
  <si>
    <t>计量单位</t>
  </si>
  <si>
    <t>暂估工程量</t>
  </si>
  <si>
    <t>含税单价</t>
  </si>
  <si>
    <t>税率</t>
  </si>
  <si>
    <t>含税合价</t>
  </si>
  <si>
    <t>混凝土 C20 1-3碎石</t>
  </si>
  <si>
    <t>m3</t>
  </si>
  <si>
    <t>混凝土 C25 1-3碎石</t>
  </si>
  <si>
    <t>混凝土 C30 1-3碎石</t>
  </si>
  <si>
    <t>合计（元）</t>
  </si>
  <si>
    <t xml:space="preserve">注：1、以上含税单价均包括运、装卸到场费用、综合考虑施工过程中损耗；
    2、招标暂估数量按图纸计算，实际采购实物与清单工作内容不符的，结算据实调整。
  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</si>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</sst>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1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9" fontId="2" fillId="0" borderId="0" xfId="49" applyNumberFormat="1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9" fontId="3" fillId="2" borderId="0" xfId="49" applyNumberFormat="1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176" fontId="4" fillId="2" borderId="0" xfId="49" applyNumberFormat="1" applyFont="1" applyFill="1" applyAlignment="1">
      <alignment horizontal="left" vertical="center" wrapText="1"/>
    </xf>
    <xf numFmtId="9" fontId="4" fillId="2" borderId="0" xfId="49" applyNumberFormat="1" applyFont="1" applyFill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176" fontId="4" fillId="2" borderId="3" xfId="49" applyNumberFormat="1" applyFont="1" applyFill="1" applyBorder="1" applyAlignment="1">
      <alignment horizontal="center" vertical="center" wrapText="1"/>
    </xf>
    <xf numFmtId="176" fontId="4" fillId="2" borderId="4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9" fontId="2" fillId="0" borderId="0" xfId="0" applyNumberFormat="1" applyFont="1" applyFill="1" applyAlignment="1">
      <alignment horizontal="left" vertical="center" wrapText="1"/>
    </xf>
    <xf numFmtId="0" fontId="2" fillId="0" borderId="0" xfId="49" applyFont="1"/>
    <xf numFmtId="9" fontId="2" fillId="0" borderId="0" xfId="49" applyNumberFormat="1" applyFont="1" applyAlignment="1">
      <alignment horizontal="center"/>
    </xf>
    <xf numFmtId="0" fontId="1" fillId="0" borderId="0" xfId="49" applyFont="1"/>
    <xf numFmtId="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85" zoomScaleNormal="85" workbookViewId="0">
      <selection activeCell="K5" sqref="K5"/>
    </sheetView>
  </sheetViews>
  <sheetFormatPr defaultColWidth="9.14285714285714" defaultRowHeight="18.75" outlineLevelCol="6"/>
  <cols>
    <col min="1" max="1" width="9.14285714285714" style="2"/>
    <col min="2" max="2" width="58.647619047619" style="2" customWidth="1"/>
    <col min="3" max="3" width="7.88571428571429" style="2" customWidth="1"/>
    <col min="4" max="4" width="18.3238095238095" style="3" customWidth="1"/>
    <col min="5" max="5" width="14.8571428571429" style="2" customWidth="1"/>
    <col min="6" max="6" width="7.21904761904762" style="4" customWidth="1"/>
    <col min="7" max="7" width="18.8571428571429" style="2" customWidth="1"/>
    <col min="8" max="16384" width="9.14285714285714" style="5"/>
  </cols>
  <sheetData>
    <row r="1" ht="73" customHeight="1" spans="1:7">
      <c r="A1" s="6" t="s">
        <v>0</v>
      </c>
      <c r="B1" s="6"/>
      <c r="C1" s="6"/>
      <c r="D1" s="7"/>
      <c r="E1" s="7"/>
      <c r="F1" s="8"/>
      <c r="G1" s="7"/>
    </row>
    <row r="2" ht="60" customHeight="1" spans="1:7">
      <c r="A2" s="9" t="s">
        <v>1</v>
      </c>
      <c r="B2" s="9"/>
      <c r="C2" s="9"/>
      <c r="D2" s="10"/>
      <c r="E2" s="10"/>
      <c r="F2" s="11"/>
      <c r="G2" s="10"/>
    </row>
    <row r="3" ht="68" customHeight="1" spans="1:7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5" t="s">
        <v>8</v>
      </c>
    </row>
    <row r="4" s="1" customFormat="1" ht="68" customHeight="1" spans="1:7">
      <c r="A4" s="16">
        <v>1</v>
      </c>
      <c r="B4" s="16" t="s">
        <v>9</v>
      </c>
      <c r="C4" s="17" t="s">
        <v>10</v>
      </c>
      <c r="D4" s="18">
        <f>4.572+1.784+25.21982</f>
        <v>31.57582</v>
      </c>
      <c r="E4" s="19">
        <v>321</v>
      </c>
      <c r="F4" s="20">
        <v>0.03</v>
      </c>
      <c r="G4" s="19">
        <f>ROUND(E4*D4,2)</f>
        <v>10135.84</v>
      </c>
    </row>
    <row r="5" s="1" customFormat="1" ht="68" customHeight="1" spans="1:7">
      <c r="A5" s="16">
        <v>2</v>
      </c>
      <c r="B5" s="16" t="s">
        <v>11</v>
      </c>
      <c r="C5" s="17" t="s">
        <v>10</v>
      </c>
      <c r="D5" s="18">
        <v>39.892</v>
      </c>
      <c r="E5" s="19">
        <v>330</v>
      </c>
      <c r="F5" s="20">
        <v>0.03</v>
      </c>
      <c r="G5" s="19">
        <f>ROUND(E5*D5,2)</f>
        <v>13164.36</v>
      </c>
    </row>
    <row r="6" s="1" customFormat="1" ht="68" customHeight="1" spans="1:7">
      <c r="A6" s="16">
        <v>3</v>
      </c>
      <c r="B6" s="16" t="s">
        <v>12</v>
      </c>
      <c r="C6" s="17" t="s">
        <v>10</v>
      </c>
      <c r="D6" s="18">
        <f>1568.4117+8.58</f>
        <v>1576.9917</v>
      </c>
      <c r="E6" s="19">
        <v>345</v>
      </c>
      <c r="F6" s="20">
        <v>0.03</v>
      </c>
      <c r="G6" s="19">
        <f>ROUND(E6*D6,2)</f>
        <v>544062.14</v>
      </c>
    </row>
    <row r="7" ht="68" customHeight="1" spans="1:7">
      <c r="A7" s="21" t="s">
        <v>13</v>
      </c>
      <c r="B7" s="22"/>
      <c r="C7" s="22"/>
      <c r="D7" s="23"/>
      <c r="E7" s="24">
        <f>SUM(G4:G6)</f>
        <v>567362.34</v>
      </c>
      <c r="F7" s="25"/>
      <c r="G7" s="26"/>
    </row>
    <row r="8" ht="79" customHeight="1" spans="1:7">
      <c r="A8" s="27" t="s">
        <v>14</v>
      </c>
      <c r="B8" s="27"/>
      <c r="C8" s="27"/>
      <c r="D8" s="28"/>
      <c r="E8" s="27"/>
      <c r="F8" s="29"/>
      <c r="G8" s="27"/>
    </row>
    <row r="9" ht="35" customHeight="1" spans="1:7">
      <c r="A9" s="30" t="s">
        <v>15</v>
      </c>
      <c r="B9" s="30"/>
      <c r="D9" s="30" t="s">
        <v>16</v>
      </c>
      <c r="E9" s="31"/>
    </row>
    <row r="10" ht="12" spans="1:7">
      <c r="A10" s="32"/>
      <c r="B10" s="32"/>
      <c r="C10" s="32"/>
      <c r="D10" s="32"/>
      <c r="E10" s="33"/>
      <c r="F10" s="34"/>
    </row>
    <row r="11" ht="12" spans="1:7">
      <c r="A11" s="32"/>
      <c r="B11" s="32"/>
      <c r="C11" s="32"/>
      <c r="D11" s="32"/>
      <c r="E11" s="33"/>
      <c r="F11" s="34"/>
    </row>
    <row r="12" ht="12" spans="1:7">
      <c r="A12" s="32"/>
      <c r="B12" s="32"/>
      <c r="C12" s="32"/>
      <c r="D12" s="32"/>
      <c r="E12" s="33"/>
      <c r="F12" s="34"/>
    </row>
    <row r="13" ht="12" spans="1:7">
      <c r="A13" s="32"/>
      <c r="B13" s="32"/>
      <c r="C13" s="32"/>
      <c r="D13" s="32"/>
      <c r="E13" s="33"/>
      <c r="F13" s="34"/>
    </row>
    <row r="14" ht="12" spans="1:7">
      <c r="A14" s="32"/>
      <c r="B14" s="32"/>
      <c r="C14" s="32"/>
      <c r="D14" s="32"/>
      <c r="E14" s="33"/>
      <c r="F14" s="34"/>
    </row>
    <row r="15" ht="12" spans="1:7">
      <c r="A15" s="32"/>
      <c r="B15" s="32"/>
      <c r="C15" s="32"/>
      <c r="D15" s="32"/>
      <c r="E15" s="33"/>
      <c r="F15" s="34"/>
    </row>
  </sheetData>
  <mergeCells count="5">
    <mergeCell ref="A1:G1"/>
    <mergeCell ref="A2:G2"/>
    <mergeCell ref="A7:D7"/>
    <mergeCell ref="E7:G7"/>
    <mergeCell ref="A8:G8"/>
  </mergeCells>
  <printOptions horizontalCentered="1"/>
  <pageMargins left="0.2125" right="0.2125" top="0.2125" bottom="0.2125" header="0.5" footer="0.5"/>
  <pageSetup paperSize="9" scale="8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2025-12-23T14:18:00Z</dcterms:created>
  <dcterms:modified xsi:type="dcterms:W3CDTF">2026-01-30T09:40:51Z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0FF686F2CD844BF4A5466D50990B440A_13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