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劳务" sheetId="3" r:id="rId1"/>
  </sheets>
  <definedNames>
    <definedName name="_xlnm._FilterDatabase" localSheetId="0" hidden="1">劳务!#REF!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<sst xmlns="http://schemas.openxmlformats.org/spreadsheetml/2006/main" count="44" uniqueCount="41">
  <si>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劳务用工 招标控制价</t>
  </si>
  <si>
    <t>项目名称：红谷滩区卫东花园消防立管改造工程-劳务用工</t>
  </si>
  <si>
    <t>序号</t>
  </si>
  <si>
    <t>名称</t>
  </si>
  <si>
    <t>规格</t>
  </si>
  <si>
    <t>单位</t>
  </si>
  <si>
    <t>暂估数量</t>
  </si>
  <si>
    <t>含税单价（元）</t>
  </si>
  <si>
    <t>总价（元）</t>
  </si>
  <si>
    <t>备注</t>
  </si>
  <si>
    <t>管理人员</t>
  </si>
  <si>
    <t>工日</t>
  </si>
  <si>
    <t>人员</t>
  </si>
  <si>
    <t>高空车</t>
  </si>
  <si>
    <t>8T</t>
  </si>
  <si>
    <t>台班</t>
  </si>
  <si>
    <t>洒水车</t>
  </si>
  <si>
    <t>12吨</t>
  </si>
  <si>
    <t>发电机</t>
  </si>
  <si>
    <t>380KW</t>
  </si>
  <si>
    <t>混凝土楼板钻孔</t>
  </si>
  <si>
    <t>直径160</t>
  </si>
  <si>
    <t>个</t>
  </si>
  <si>
    <t>自带钻机，水电设备</t>
  </si>
  <si>
    <t>脚手架租赁</t>
  </si>
  <si>
    <t>3m</t>
  </si>
  <si>
    <t>天*副</t>
  </si>
  <si>
    <t>9副/天，20天</t>
  </si>
  <si>
    <t>转运三轮车租赁</t>
  </si>
  <si>
    <t>电动三轮</t>
  </si>
  <si>
    <t>天</t>
  </si>
  <si>
    <t>建筑垃圾外运</t>
  </si>
  <si>
    <t>8立方环保车</t>
  </si>
  <si>
    <t>车</t>
  </si>
  <si>
    <t>水管试压</t>
  </si>
  <si>
    <t>米</t>
  </si>
  <si>
    <t>管件试压</t>
  </si>
  <si>
    <t>合计（元）：</t>
  </si>
  <si>
    <t>备注：1、设备规格型号及台班、人工数量暂估，结算按实调整；
      2、本单价为劳动力、机械租赁市场参考行情价（综合考虑所有税、费，劳务税率3%）</t>
  </si>
  <si>
    <t>编制人：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</si>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</sst>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pane ySplit="3" topLeftCell="A4" activePane="bottomLeft" state="frozen"/>
      <selection/>
      <selection pane="bottomLeft" activeCell="M8" sqref="M8"/>
    </sheetView>
  </sheetViews>
  <sheetFormatPr defaultColWidth="9" defaultRowHeight="13.5" outlineLevelCol="7"/>
  <cols>
    <col min="1" max="1" width="4.5" style="2" customWidth="1"/>
    <col min="2" max="2" width="14.75" style="2" customWidth="1"/>
    <col min="3" max="3" width="14.25" style="2" customWidth="1"/>
    <col min="4" max="4" width="13" style="2" customWidth="1"/>
    <col min="5" max="5" width="9.625" style="2" customWidth="1"/>
    <col min="6" max="6" width="9.25" style="2" customWidth="1"/>
    <col min="7" max="7" width="13" style="2" customWidth="1"/>
    <col min="8" max="8" width="14.25" style="2" customWidth="1"/>
    <col min="9" max="9" width="17.25" style="2" customWidth="1"/>
    <col min="10" max="10" width="12" style="2" customWidth="1"/>
    <col min="11" max="11" width="10.375" style="2"/>
    <col min="12" max="16384" width="9" style="2"/>
  </cols>
  <sheetData>
    <row r="1" ht="4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2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9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9" customHeight="1" spans="1:8">
      <c r="A4" s="6">
        <v>1</v>
      </c>
      <c r="B4" s="6" t="s">
        <v>10</v>
      </c>
      <c r="C4" s="6"/>
      <c r="D4" s="6" t="s">
        <v>11</v>
      </c>
      <c r="E4" s="6">
        <v>200</v>
      </c>
      <c r="F4" s="6">
        <v>420</v>
      </c>
      <c r="G4" s="6">
        <f>ROUND(E4*F4,2)</f>
        <v>84000</v>
      </c>
      <c r="H4" s="7"/>
    </row>
    <row r="5" ht="39" customHeight="1" spans="1:8">
      <c r="A5" s="6">
        <v>2</v>
      </c>
      <c r="B5" s="6" t="s">
        <v>12</v>
      </c>
      <c r="C5" s="6"/>
      <c r="D5" s="6" t="s">
        <v>11</v>
      </c>
      <c r="E5" s="6">
        <v>1900</v>
      </c>
      <c r="F5" s="6">
        <v>380</v>
      </c>
      <c r="G5" s="6">
        <f t="shared" ref="G5:G13" si="0">ROUND(E5*F5,2)</f>
        <v>722000</v>
      </c>
      <c r="H5" s="7"/>
    </row>
    <row r="6" ht="39" customHeight="1" spans="1:8">
      <c r="A6" s="6">
        <v>3</v>
      </c>
      <c r="B6" s="6" t="s">
        <v>13</v>
      </c>
      <c r="C6" s="6" t="s">
        <v>14</v>
      </c>
      <c r="D6" s="6" t="s">
        <v>15</v>
      </c>
      <c r="E6" s="6">
        <v>45</v>
      </c>
      <c r="F6" s="6">
        <v>1200</v>
      </c>
      <c r="G6" s="6">
        <f t="shared" si="0"/>
        <v>54000</v>
      </c>
      <c r="H6" s="7"/>
    </row>
    <row r="7" ht="39" customHeight="1" spans="1:8">
      <c r="A7" s="6">
        <v>4</v>
      </c>
      <c r="B7" s="6" t="s">
        <v>16</v>
      </c>
      <c r="C7" s="6" t="s">
        <v>17</v>
      </c>
      <c r="D7" s="6" t="s">
        <v>15</v>
      </c>
      <c r="E7" s="6">
        <v>20</v>
      </c>
      <c r="F7" s="6">
        <v>1200</v>
      </c>
      <c r="G7" s="6">
        <f t="shared" si="0"/>
        <v>24000</v>
      </c>
      <c r="H7" s="7"/>
    </row>
    <row r="8" ht="39" customHeight="1" spans="1:8">
      <c r="A8" s="6">
        <v>5</v>
      </c>
      <c r="B8" s="6" t="s">
        <v>18</v>
      </c>
      <c r="C8" s="6" t="s">
        <v>19</v>
      </c>
      <c r="D8" s="6" t="s">
        <v>15</v>
      </c>
      <c r="E8" s="6">
        <v>40</v>
      </c>
      <c r="F8" s="6">
        <v>200</v>
      </c>
      <c r="G8" s="6">
        <f t="shared" si="0"/>
        <v>8000</v>
      </c>
      <c r="H8" s="8"/>
    </row>
    <row r="9" ht="39" customHeight="1" spans="1:8">
      <c r="A9" s="6">
        <v>6</v>
      </c>
      <c r="B9" s="9" t="s">
        <v>20</v>
      </c>
      <c r="C9" s="9" t="s">
        <v>21</v>
      </c>
      <c r="D9" s="9" t="s">
        <v>22</v>
      </c>
      <c r="E9" s="9">
        <v>494</v>
      </c>
      <c r="F9" s="9">
        <v>50</v>
      </c>
      <c r="G9" s="6">
        <f t="shared" si="0"/>
        <v>24700</v>
      </c>
      <c r="H9" s="10" t="s">
        <v>23</v>
      </c>
    </row>
    <row r="10" ht="39" customHeight="1" spans="1:8">
      <c r="A10" s="6">
        <v>7</v>
      </c>
      <c r="B10" s="6" t="s">
        <v>24</v>
      </c>
      <c r="C10" s="6" t="s">
        <v>25</v>
      </c>
      <c r="D10" s="6" t="s">
        <v>26</v>
      </c>
      <c r="E10" s="6">
        <f>20*9</f>
        <v>180</v>
      </c>
      <c r="F10" s="6">
        <v>30</v>
      </c>
      <c r="G10" s="6">
        <f t="shared" si="0"/>
        <v>5400</v>
      </c>
      <c r="H10" s="10" t="s">
        <v>27</v>
      </c>
    </row>
    <row r="11" ht="39" customHeight="1" spans="1:8">
      <c r="A11" s="6">
        <v>8</v>
      </c>
      <c r="B11" s="6" t="s">
        <v>28</v>
      </c>
      <c r="C11" s="6" t="s">
        <v>29</v>
      </c>
      <c r="D11" s="6" t="s">
        <v>30</v>
      </c>
      <c r="E11" s="6">
        <v>20</v>
      </c>
      <c r="F11" s="6">
        <v>100</v>
      </c>
      <c r="G11" s="6">
        <f t="shared" si="0"/>
        <v>2000</v>
      </c>
      <c r="H11" s="8"/>
    </row>
    <row r="12" ht="39" customHeight="1" spans="1:8">
      <c r="A12" s="6">
        <v>9</v>
      </c>
      <c r="B12" s="6" t="s">
        <v>31</v>
      </c>
      <c r="C12" s="6" t="s">
        <v>32</v>
      </c>
      <c r="D12" s="6" t="s">
        <v>33</v>
      </c>
      <c r="E12" s="6">
        <v>15</v>
      </c>
      <c r="F12" s="6">
        <v>500</v>
      </c>
      <c r="G12" s="6">
        <f t="shared" si="0"/>
        <v>7500</v>
      </c>
      <c r="H12" s="8"/>
    </row>
    <row r="13" ht="39" customHeight="1" spans="1:8">
      <c r="A13" s="6">
        <v>10</v>
      </c>
      <c r="B13" s="6" t="s">
        <v>34</v>
      </c>
      <c r="C13" s="6"/>
      <c r="D13" s="6" t="s">
        <v>35</v>
      </c>
      <c r="E13" s="6">
        <v>2790</v>
      </c>
      <c r="F13" s="6">
        <v>7</v>
      </c>
      <c r="G13" s="6">
        <f t="shared" si="0"/>
        <v>19530</v>
      </c>
      <c r="H13" s="7" t="s">
        <v>36</v>
      </c>
    </row>
    <row r="14" ht="43" customHeight="1" spans="1:8">
      <c r="A14" s="11" t="s">
        <v>37</v>
      </c>
      <c r="B14" s="12"/>
      <c r="C14" s="12"/>
      <c r="D14" s="12"/>
      <c r="E14" s="12"/>
      <c r="F14" s="13"/>
      <c r="G14" s="14">
        <f>SUM(G4:G13)</f>
        <v>951130</v>
      </c>
      <c r="H14" s="15"/>
    </row>
    <row r="15" ht="56" customHeight="1" spans="1:8">
      <c r="A15" s="16" t="s">
        <v>38</v>
      </c>
      <c r="B15" s="17"/>
      <c r="C15" s="17"/>
      <c r="D15" s="17"/>
      <c r="E15" s="17"/>
      <c r="F15" s="17"/>
      <c r="G15" s="17"/>
      <c r="H15" s="17"/>
    </row>
    <row r="16" ht="36" customHeight="1" spans="1:8">
      <c r="B16" s="2" t="s">
        <v>39</v>
      </c>
      <c r="F16" s="2" t="s">
        <v>40</v>
      </c>
    </row>
  </sheetData>
  <mergeCells count="4">
    <mergeCell ref="A1:H1"/>
    <mergeCell ref="A2:H2"/>
    <mergeCell ref="A14:F14"/>
    <mergeCell ref="A15:H15"/>
  </mergeCells>
  <pageMargins left="0.550694444444444" right="0.751388888888889" top="1" bottom="1" header="0.5" footer="0.5"/>
  <pageSetup paperSize="9" scale="9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岑层</cp:lastModifiedBy>
  <dcterms:created xsi:type="dcterms:W3CDTF">2025-05-22T05:35:00Z</dcterms:created>
  <dcterms:modified xsi:type="dcterms:W3CDTF">2026-03-09T05:21:15Z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AD05863E62DC4DB98A7196E8A4861818_11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